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<sst xmlns="http://schemas.openxmlformats.org/spreadsheetml/2006/main" count="232" uniqueCount="192">
  <si>
    <t>09020304316</t>
  </si>
  <si>
    <t>342401198212200034</t>
  </si>
  <si>
    <t>0901094</t>
  </si>
  <si>
    <t>09020304320</t>
  </si>
  <si>
    <t>沈莉</t>
  </si>
  <si>
    <t>342401198309125683</t>
  </si>
  <si>
    <t>0901095</t>
  </si>
  <si>
    <t>09020304321</t>
  </si>
  <si>
    <t>孙逸群</t>
  </si>
  <si>
    <t>342425198107282227</t>
  </si>
  <si>
    <t>09020304323</t>
  </si>
  <si>
    <t>张蕊</t>
  </si>
  <si>
    <t>342401198410220028</t>
  </si>
  <si>
    <t>0901096</t>
  </si>
  <si>
    <t>09020304324</t>
  </si>
  <si>
    <t>袁文刚</t>
  </si>
  <si>
    <t>341221198411252076</t>
  </si>
  <si>
    <t>09020304325</t>
  </si>
  <si>
    <t>任亮</t>
  </si>
  <si>
    <t>342401198403030074</t>
  </si>
  <si>
    <t>09020304327</t>
  </si>
  <si>
    <t>赵靖</t>
  </si>
  <si>
    <t>342401198501010026</t>
  </si>
  <si>
    <t>0901097</t>
  </si>
  <si>
    <t>09020304401</t>
  </si>
  <si>
    <t>周怡</t>
  </si>
  <si>
    <t>341102198202082440</t>
  </si>
  <si>
    <t>0901098</t>
  </si>
  <si>
    <t>09020304403</t>
  </si>
  <si>
    <t>马博</t>
  </si>
  <si>
    <t>340302198009101216</t>
  </si>
  <si>
    <t>09020304404</t>
  </si>
  <si>
    <t>吕长缨</t>
  </si>
  <si>
    <t>330104198110064712</t>
  </si>
  <si>
    <t>0901099</t>
  </si>
  <si>
    <t>09020304405</t>
  </si>
  <si>
    <t>彭珍容</t>
  </si>
  <si>
    <t>51013219810709002X</t>
  </si>
  <si>
    <t>09020304406</t>
  </si>
  <si>
    <t>孟莉</t>
  </si>
  <si>
    <t>342401198211100322</t>
  </si>
  <si>
    <t>09020304407</t>
  </si>
  <si>
    <t>唐红</t>
  </si>
  <si>
    <t>342425198609090225</t>
  </si>
  <si>
    <t>09020304408</t>
  </si>
  <si>
    <t>陈晓芳</t>
  </si>
  <si>
    <t>340405198209251424</t>
  </si>
  <si>
    <t>0901100</t>
  </si>
  <si>
    <t>09020304410</t>
  </si>
  <si>
    <t>吴虹</t>
  </si>
  <si>
    <t>340222198109070031</t>
  </si>
  <si>
    <t>09020304411</t>
  </si>
  <si>
    <t>李光燕</t>
  </si>
  <si>
    <t>342921198504184729</t>
  </si>
  <si>
    <t>09020304412</t>
  </si>
  <si>
    <t>顾宏霞</t>
  </si>
  <si>
    <t>341181198311282420</t>
  </si>
  <si>
    <t>09020304420</t>
  </si>
  <si>
    <t>何静</t>
  </si>
  <si>
    <t>342401198410100827</t>
  </si>
  <si>
    <t>0901101</t>
  </si>
  <si>
    <t>09020304424</t>
  </si>
  <si>
    <t>342401198312050846</t>
  </si>
  <si>
    <t>0901102</t>
  </si>
  <si>
    <t>09020304425</t>
  </si>
  <si>
    <t>342423198407028121</t>
  </si>
  <si>
    <t>09020304426</t>
  </si>
  <si>
    <t>342401198110070320</t>
  </si>
  <si>
    <t>09020304427</t>
  </si>
  <si>
    <t>340322198803087883</t>
  </si>
  <si>
    <t>09020304428</t>
  </si>
  <si>
    <t>340111198411050520</t>
  </si>
  <si>
    <t>09020304430</t>
  </si>
  <si>
    <t>342401198306020624</t>
  </si>
  <si>
    <t>09020304501</t>
  </si>
  <si>
    <t>341223198409013140</t>
  </si>
  <si>
    <t>09020304502</t>
  </si>
  <si>
    <t>341125198210268485</t>
  </si>
  <si>
    <t>0901103</t>
  </si>
  <si>
    <t>09020304504</t>
  </si>
  <si>
    <t>341226198606243817</t>
  </si>
  <si>
    <t>09020304505</t>
  </si>
  <si>
    <t>342401198205223828</t>
  </si>
  <si>
    <t>09020304506</t>
  </si>
  <si>
    <t>342423198609162724</t>
  </si>
  <si>
    <t>09020304507</t>
  </si>
  <si>
    <t>340825198612032456</t>
  </si>
  <si>
    <t>09020304508</t>
  </si>
  <si>
    <t>342401198807300042</t>
  </si>
  <si>
    <t>09020304509</t>
  </si>
  <si>
    <t>34242719850719662X</t>
  </si>
  <si>
    <t>0901104</t>
  </si>
  <si>
    <t>09020304510</t>
  </si>
  <si>
    <t>342401198410200086</t>
  </si>
  <si>
    <t>09020304511</t>
  </si>
  <si>
    <t>342401198708230827</t>
  </si>
  <si>
    <t>09020304512</t>
  </si>
  <si>
    <t>342401198206200329</t>
  </si>
  <si>
    <t>09020304513</t>
  </si>
  <si>
    <t>342401198312108868</t>
  </si>
  <si>
    <t>09020304514</t>
  </si>
  <si>
    <t>342222198403064013</t>
  </si>
  <si>
    <t>09020304516</t>
  </si>
  <si>
    <t>342401198401270066</t>
  </si>
  <si>
    <t>09020304517</t>
  </si>
  <si>
    <t>342401198806170020</t>
  </si>
  <si>
    <t>09020304519</t>
  </si>
  <si>
    <t>342401198205190042</t>
  </si>
  <si>
    <t>09020304520</t>
  </si>
  <si>
    <t>342422198702096083</t>
  </si>
  <si>
    <t>09020304522</t>
  </si>
  <si>
    <t>342401198209291019</t>
  </si>
  <si>
    <t>0901105</t>
  </si>
  <si>
    <t>09020304523</t>
  </si>
  <si>
    <t>342401198308014922</t>
  </si>
  <si>
    <t>0901106</t>
  </si>
  <si>
    <t>09020304526</t>
  </si>
  <si>
    <t>342423198312130174</t>
  </si>
  <si>
    <t>09020304529</t>
  </si>
  <si>
    <t>342222198212274464</t>
  </si>
  <si>
    <t>0901107</t>
  </si>
  <si>
    <t>09020304530</t>
  </si>
  <si>
    <t>342401198510226304</t>
  </si>
  <si>
    <t>09020304602</t>
  </si>
  <si>
    <t>342426198206150031</t>
  </si>
  <si>
    <t>09020304603</t>
  </si>
  <si>
    <t>342401198006064916</t>
  </si>
  <si>
    <t>09020304605</t>
  </si>
  <si>
    <t>342622198409262979</t>
  </si>
  <si>
    <t>09020304606</t>
  </si>
  <si>
    <t>342401198107077273</t>
  </si>
  <si>
    <t>0901108</t>
  </si>
  <si>
    <t>09020304607</t>
  </si>
  <si>
    <t>342427198010036014</t>
  </si>
  <si>
    <t>09020304608</t>
  </si>
  <si>
    <t>342401198307016993</t>
  </si>
  <si>
    <t>09020304609</t>
  </si>
  <si>
    <t>342401198309024938</t>
  </si>
  <si>
    <t>09020304611</t>
  </si>
  <si>
    <t>342401198307288171</t>
  </si>
  <si>
    <t>09020304612</t>
  </si>
  <si>
    <t>340223198304133524</t>
  </si>
  <si>
    <t>准考证号</t>
  </si>
  <si>
    <t>姓名</t>
  </si>
  <si>
    <t>身份证号</t>
  </si>
  <si>
    <t>职位代码</t>
  </si>
  <si>
    <t>笔试
成绩</t>
  </si>
  <si>
    <t>政策
加分</t>
  </si>
  <si>
    <t>合成
成绩</t>
  </si>
  <si>
    <t>序号</t>
  </si>
  <si>
    <t>孙金晖</t>
  </si>
  <si>
    <t>陈娜</t>
  </si>
  <si>
    <t>管慧</t>
  </si>
  <si>
    <t>刘晓静</t>
  </si>
  <si>
    <t>林波</t>
  </si>
  <si>
    <t>陈雪</t>
  </si>
  <si>
    <t>杨爱梅</t>
  </si>
  <si>
    <t>朱文娟</t>
  </si>
  <si>
    <t>俞晨</t>
  </si>
  <si>
    <t>杨明</t>
  </si>
  <si>
    <t>徐雨</t>
  </si>
  <si>
    <t>周登明</t>
  </si>
  <si>
    <t>张大玲</t>
  </si>
  <si>
    <t>刘红燕</t>
  </si>
  <si>
    <t>周丽丽</t>
  </si>
  <si>
    <t>经晶</t>
  </si>
  <si>
    <t>王倩倩</t>
  </si>
  <si>
    <t>李欣</t>
  </si>
  <si>
    <t>王蕊蕊</t>
  </si>
  <si>
    <t>李少兰</t>
  </si>
  <si>
    <t>何珊</t>
  </si>
  <si>
    <t>陈蕾蕾</t>
  </si>
  <si>
    <t>陈晨</t>
  </si>
  <si>
    <t>徐朔</t>
  </si>
  <si>
    <t>盛文文</t>
  </si>
  <si>
    <t>黄靖</t>
  </si>
  <si>
    <t>余宏</t>
  </si>
  <si>
    <t>王艳梅</t>
  </si>
  <si>
    <t>张从会</t>
  </si>
  <si>
    <t>张磊</t>
  </si>
  <si>
    <t>张莉</t>
  </si>
  <si>
    <t>吴剑峰</t>
  </si>
  <si>
    <t>曹志国</t>
  </si>
  <si>
    <t>李德奎</t>
  </si>
  <si>
    <t>卢士学</t>
  </si>
  <si>
    <t>吴秦超</t>
  </si>
  <si>
    <t>张纯树</t>
  </si>
  <si>
    <t>秦抗洪</t>
  </si>
  <si>
    <t>面试成绩</t>
  </si>
  <si>
    <t>面试合成成绩</t>
  </si>
  <si>
    <t>合成总成绩</t>
  </si>
  <si>
    <t>皖西卫生职业学院笔试、试讲合成成绩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</si>
</sst>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0_ "/>
  </numFmts>
  <fonts count="3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185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 wrapText="1"/>
    </xf>
    <xf numFmtId="185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84" fontId="0" fillId="0" borderId="1" xfId="0" applyNumberFormat="1" applyBorder="1" applyAlignment="1">
      <alignment vertical="center"/>
    </xf>
    <xf numFmtId="185" fontId="0" fillId="0" borderId="1" xfId="0" applyNumberFormat="1" applyBorder="1" applyAlignment="1">
      <alignment vertical="center"/>
    </xf>
    <xf numFmtId="185" fontId="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5" fontId="0" fillId="2" borderId="1" xfId="0" applyNumberFormat="1" applyFill="1" applyBorder="1" applyAlignment="1">
      <alignment vertical="center"/>
    </xf>
    <xf numFmtId="185" fontId="0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selection activeCell="M6" sqref="M6"/>
    </sheetView>
  </sheetViews>
  <sheetFormatPr defaultColWidth="9.00390625" defaultRowHeight="14.25"/>
  <cols>
    <col min="1" max="1" width="5.50390625" style="3" bestFit="1" customWidth="1"/>
    <col min="2" max="2" width="12.75390625" style="0" bestFit="1" customWidth="1"/>
    <col min="3" max="3" width="9.50390625" style="0" bestFit="1" customWidth="1"/>
    <col min="4" max="4" width="20.50390625" style="0" bestFit="1" customWidth="1"/>
    <col min="5" max="5" width="8.50390625" style="0" bestFit="1" customWidth="1"/>
    <col min="6" max="6" width="5.50390625" style="0" bestFit="1" customWidth="1"/>
    <col min="7" max="7" width="5.50390625" style="1" customWidth="1"/>
    <col min="8" max="8" width="7.50390625" style="2" bestFit="1" customWidth="1"/>
    <col min="11" max="11" width="10.875" style="0" customWidth="1"/>
  </cols>
  <sheetData>
    <row r="1" spans="1:11" ht="42" customHeight="1">
      <c r="A1" s="17" t="s">
        <v>191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8.5">
      <c r="A2" s="4" t="s">
        <v>149</v>
      </c>
      <c r="B2" s="4" t="s">
        <v>142</v>
      </c>
      <c r="C2" s="4" t="s">
        <v>143</v>
      </c>
      <c r="D2" s="4" t="s">
        <v>144</v>
      </c>
      <c r="E2" s="4" t="s">
        <v>145</v>
      </c>
      <c r="F2" s="5" t="s">
        <v>146</v>
      </c>
      <c r="G2" s="6" t="s">
        <v>147</v>
      </c>
      <c r="H2" s="7" t="s">
        <v>148</v>
      </c>
      <c r="I2" s="5" t="s">
        <v>188</v>
      </c>
      <c r="J2" s="5" t="s">
        <v>189</v>
      </c>
      <c r="K2" s="5" t="s">
        <v>190</v>
      </c>
    </row>
    <row r="3" spans="1:11" ht="14.25">
      <c r="A3" s="4">
        <v>1</v>
      </c>
      <c r="B3" s="8" t="s">
        <v>0</v>
      </c>
      <c r="C3" s="8" t="s">
        <v>150</v>
      </c>
      <c r="D3" s="8" t="s">
        <v>1</v>
      </c>
      <c r="E3" s="8" t="s">
        <v>2</v>
      </c>
      <c r="F3" s="8">
        <v>78</v>
      </c>
      <c r="G3" s="9"/>
      <c r="H3" s="10">
        <f aca="true" t="shared" si="0" ref="H3:H22">((F3+G3)/1.2)*0.4</f>
        <v>26</v>
      </c>
      <c r="I3" s="4">
        <v>80.2</v>
      </c>
      <c r="J3" s="4">
        <f aca="true" t="shared" si="1" ref="J3:J15">I3*0.6</f>
        <v>48.12</v>
      </c>
      <c r="K3" s="11">
        <f aca="true" t="shared" si="2" ref="K3:K15">H3+J3</f>
        <v>74.12</v>
      </c>
    </row>
    <row r="4" spans="1:11" ht="14.25">
      <c r="A4" s="12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>
        <v>86</v>
      </c>
      <c r="G4" s="14"/>
      <c r="H4" s="15">
        <f t="shared" si="0"/>
        <v>28.66666666666667</v>
      </c>
      <c r="I4" s="12">
        <v>0</v>
      </c>
      <c r="J4" s="12">
        <f t="shared" si="1"/>
        <v>0</v>
      </c>
      <c r="K4" s="16">
        <f t="shared" si="2"/>
        <v>28.66666666666667</v>
      </c>
    </row>
    <row r="5" spans="1:11" ht="14.25">
      <c r="A5" s="12">
        <v>3</v>
      </c>
      <c r="B5" s="13" t="s">
        <v>7</v>
      </c>
      <c r="C5" s="13" t="s">
        <v>8</v>
      </c>
      <c r="D5" s="13" t="s">
        <v>9</v>
      </c>
      <c r="E5" s="13" t="s">
        <v>6</v>
      </c>
      <c r="F5" s="13">
        <v>74.5</v>
      </c>
      <c r="G5" s="14"/>
      <c r="H5" s="15">
        <f t="shared" si="0"/>
        <v>24.833333333333336</v>
      </c>
      <c r="I5" s="12">
        <v>0</v>
      </c>
      <c r="J5" s="12">
        <f t="shared" si="1"/>
        <v>0</v>
      </c>
      <c r="K5" s="16">
        <f t="shared" si="2"/>
        <v>24.833333333333336</v>
      </c>
    </row>
    <row r="6" spans="1:11" ht="14.25">
      <c r="A6" s="4">
        <v>4</v>
      </c>
      <c r="B6" s="8" t="s">
        <v>10</v>
      </c>
      <c r="C6" s="8" t="s">
        <v>11</v>
      </c>
      <c r="D6" s="8" t="s">
        <v>12</v>
      </c>
      <c r="E6" s="8" t="s">
        <v>13</v>
      </c>
      <c r="F6" s="8">
        <v>78.5</v>
      </c>
      <c r="G6" s="9"/>
      <c r="H6" s="10">
        <f t="shared" si="0"/>
        <v>26.16666666666667</v>
      </c>
      <c r="I6" s="4">
        <v>85</v>
      </c>
      <c r="J6" s="4">
        <f t="shared" si="1"/>
        <v>51</v>
      </c>
      <c r="K6" s="11">
        <f t="shared" si="2"/>
        <v>77.16666666666667</v>
      </c>
    </row>
    <row r="7" spans="1:11" ht="14.25">
      <c r="A7" s="4">
        <v>5</v>
      </c>
      <c r="B7" s="8" t="s">
        <v>17</v>
      </c>
      <c r="C7" s="8" t="s">
        <v>18</v>
      </c>
      <c r="D7" s="8" t="s">
        <v>19</v>
      </c>
      <c r="E7" s="8" t="s">
        <v>13</v>
      </c>
      <c r="F7" s="8">
        <v>76.5</v>
      </c>
      <c r="G7" s="9"/>
      <c r="H7" s="10">
        <f t="shared" si="0"/>
        <v>25.5</v>
      </c>
      <c r="I7" s="4">
        <v>0</v>
      </c>
      <c r="J7" s="4">
        <f t="shared" si="1"/>
        <v>0</v>
      </c>
      <c r="K7" s="11">
        <f t="shared" si="2"/>
        <v>25.5</v>
      </c>
    </row>
    <row r="8" spans="1:11" ht="14.25">
      <c r="A8" s="4">
        <v>6</v>
      </c>
      <c r="B8" s="8" t="s">
        <v>14</v>
      </c>
      <c r="C8" s="8" t="s">
        <v>15</v>
      </c>
      <c r="D8" s="8" t="s">
        <v>16</v>
      </c>
      <c r="E8" s="8" t="s">
        <v>13</v>
      </c>
      <c r="F8" s="8">
        <v>70</v>
      </c>
      <c r="G8" s="9"/>
      <c r="H8" s="10">
        <f t="shared" si="0"/>
        <v>23.333333333333336</v>
      </c>
      <c r="I8" s="4">
        <v>84.6</v>
      </c>
      <c r="J8" s="4">
        <f t="shared" si="1"/>
        <v>50.76</v>
      </c>
      <c r="K8" s="11">
        <f t="shared" si="2"/>
        <v>74.09333333333333</v>
      </c>
    </row>
    <row r="9" spans="1:11" ht="14.25">
      <c r="A9" s="12">
        <v>7</v>
      </c>
      <c r="B9" s="13" t="s">
        <v>20</v>
      </c>
      <c r="C9" s="13" t="s">
        <v>21</v>
      </c>
      <c r="D9" s="13" t="s">
        <v>22</v>
      </c>
      <c r="E9" s="13" t="s">
        <v>23</v>
      </c>
      <c r="F9" s="13">
        <v>84.5</v>
      </c>
      <c r="G9" s="14"/>
      <c r="H9" s="15">
        <f t="shared" si="0"/>
        <v>28.16666666666667</v>
      </c>
      <c r="I9" s="12">
        <v>86.8</v>
      </c>
      <c r="J9" s="12">
        <f t="shared" si="1"/>
        <v>52.08</v>
      </c>
      <c r="K9" s="16">
        <f t="shared" si="2"/>
        <v>80.24666666666667</v>
      </c>
    </row>
    <row r="10" spans="1:11" ht="14.25">
      <c r="A10" s="4">
        <v>8</v>
      </c>
      <c r="B10" s="8" t="s">
        <v>24</v>
      </c>
      <c r="C10" s="8" t="s">
        <v>25</v>
      </c>
      <c r="D10" s="8" t="s">
        <v>26</v>
      </c>
      <c r="E10" s="8" t="s">
        <v>27</v>
      </c>
      <c r="F10" s="8">
        <v>92</v>
      </c>
      <c r="G10" s="9"/>
      <c r="H10" s="10">
        <f t="shared" si="0"/>
        <v>30.66666666666667</v>
      </c>
      <c r="I10" s="4">
        <v>0</v>
      </c>
      <c r="J10" s="4">
        <f t="shared" si="1"/>
        <v>0</v>
      </c>
      <c r="K10" s="11">
        <f t="shared" si="2"/>
        <v>30.66666666666667</v>
      </c>
    </row>
    <row r="11" spans="1:11" ht="14.25">
      <c r="A11" s="4">
        <v>9</v>
      </c>
      <c r="B11" s="8" t="s">
        <v>28</v>
      </c>
      <c r="C11" s="8" t="s">
        <v>29</v>
      </c>
      <c r="D11" s="8" t="s">
        <v>30</v>
      </c>
      <c r="E11" s="8" t="s">
        <v>27</v>
      </c>
      <c r="F11" s="8">
        <v>63</v>
      </c>
      <c r="G11" s="9"/>
      <c r="H11" s="10">
        <f t="shared" si="0"/>
        <v>21</v>
      </c>
      <c r="I11" s="4">
        <v>0</v>
      </c>
      <c r="J11" s="4">
        <f t="shared" si="1"/>
        <v>0</v>
      </c>
      <c r="K11" s="11">
        <f t="shared" si="2"/>
        <v>21</v>
      </c>
    </row>
    <row r="12" spans="1:11" ht="14.25">
      <c r="A12" s="12">
        <v>10</v>
      </c>
      <c r="B12" s="13" t="s">
        <v>41</v>
      </c>
      <c r="C12" s="13" t="s">
        <v>42</v>
      </c>
      <c r="D12" s="13" t="s">
        <v>43</v>
      </c>
      <c r="E12" s="13" t="s">
        <v>34</v>
      </c>
      <c r="F12" s="13">
        <v>83.5</v>
      </c>
      <c r="G12" s="14"/>
      <c r="H12" s="15">
        <f t="shared" si="0"/>
        <v>27.83333333333334</v>
      </c>
      <c r="I12" s="12">
        <v>0</v>
      </c>
      <c r="J12" s="12">
        <f t="shared" si="1"/>
        <v>0</v>
      </c>
      <c r="K12" s="16">
        <f t="shared" si="2"/>
        <v>27.83333333333334</v>
      </c>
    </row>
    <row r="13" spans="1:11" ht="14.25">
      <c r="A13" s="12">
        <v>11</v>
      </c>
      <c r="B13" s="13" t="s">
        <v>38</v>
      </c>
      <c r="C13" s="13" t="s">
        <v>39</v>
      </c>
      <c r="D13" s="13" t="s">
        <v>40</v>
      </c>
      <c r="E13" s="13" t="s">
        <v>34</v>
      </c>
      <c r="F13" s="13">
        <v>80.5</v>
      </c>
      <c r="G13" s="14"/>
      <c r="H13" s="15">
        <f t="shared" si="0"/>
        <v>26.83333333333334</v>
      </c>
      <c r="I13" s="12">
        <v>86</v>
      </c>
      <c r="J13" s="12">
        <f t="shared" si="1"/>
        <v>51.6</v>
      </c>
      <c r="K13" s="16">
        <f t="shared" si="2"/>
        <v>78.43333333333334</v>
      </c>
    </row>
    <row r="14" spans="1:11" ht="14.25">
      <c r="A14" s="12">
        <v>12</v>
      </c>
      <c r="B14" s="13" t="s">
        <v>31</v>
      </c>
      <c r="C14" s="13" t="s">
        <v>32</v>
      </c>
      <c r="D14" s="13" t="s">
        <v>33</v>
      </c>
      <c r="E14" s="13" t="s">
        <v>34</v>
      </c>
      <c r="F14" s="13">
        <v>73</v>
      </c>
      <c r="G14" s="14"/>
      <c r="H14" s="15">
        <f t="shared" si="0"/>
        <v>24.333333333333336</v>
      </c>
      <c r="I14" s="12">
        <v>78.4</v>
      </c>
      <c r="J14" s="12">
        <f t="shared" si="1"/>
        <v>47.04</v>
      </c>
      <c r="K14" s="16">
        <f t="shared" si="2"/>
        <v>71.37333333333333</v>
      </c>
    </row>
    <row r="15" spans="1:11" ht="14.25">
      <c r="A15" s="12">
        <v>13</v>
      </c>
      <c r="B15" s="13" t="s">
        <v>35</v>
      </c>
      <c r="C15" s="13" t="s">
        <v>36</v>
      </c>
      <c r="D15" s="13" t="s">
        <v>37</v>
      </c>
      <c r="E15" s="13" t="s">
        <v>34</v>
      </c>
      <c r="F15" s="13">
        <v>72.5</v>
      </c>
      <c r="G15" s="14"/>
      <c r="H15" s="15">
        <f t="shared" si="0"/>
        <v>24.16666666666667</v>
      </c>
      <c r="I15" s="12">
        <v>82.6</v>
      </c>
      <c r="J15" s="12">
        <f t="shared" si="1"/>
        <v>49.559999999999995</v>
      </c>
      <c r="K15" s="16">
        <f t="shared" si="2"/>
        <v>73.72666666666666</v>
      </c>
    </row>
    <row r="16" spans="1:11" ht="14.25">
      <c r="A16" s="4">
        <v>14</v>
      </c>
      <c r="B16" s="8" t="s">
        <v>44</v>
      </c>
      <c r="C16" s="8" t="s">
        <v>45</v>
      </c>
      <c r="D16" s="8" t="s">
        <v>46</v>
      </c>
      <c r="E16" s="8" t="s">
        <v>47</v>
      </c>
      <c r="F16" s="8">
        <v>85</v>
      </c>
      <c r="G16" s="9"/>
      <c r="H16" s="10">
        <f t="shared" si="0"/>
        <v>28.33333333333334</v>
      </c>
      <c r="I16" s="4">
        <v>86.6</v>
      </c>
      <c r="J16" s="4">
        <f aca="true" t="shared" si="3" ref="J16:J57">I16*0.6</f>
        <v>51.959999999999994</v>
      </c>
      <c r="K16" s="11">
        <f aca="true" t="shared" si="4" ref="K16:K57">H16+J16</f>
        <v>80.29333333333334</v>
      </c>
    </row>
    <row r="17" spans="1:11" ht="14.25">
      <c r="A17" s="4">
        <v>15</v>
      </c>
      <c r="B17" s="8" t="s">
        <v>54</v>
      </c>
      <c r="C17" s="8" t="s">
        <v>55</v>
      </c>
      <c r="D17" s="8" t="s">
        <v>56</v>
      </c>
      <c r="E17" s="8" t="s">
        <v>47</v>
      </c>
      <c r="F17" s="8">
        <v>80</v>
      </c>
      <c r="G17" s="9"/>
      <c r="H17" s="10">
        <f t="shared" si="0"/>
        <v>26.66666666666667</v>
      </c>
      <c r="I17" s="4">
        <v>85.4</v>
      </c>
      <c r="J17" s="4">
        <f t="shared" si="3"/>
        <v>51.24</v>
      </c>
      <c r="K17" s="11">
        <f t="shared" si="4"/>
        <v>77.90666666666667</v>
      </c>
    </row>
    <row r="18" spans="1:11" ht="14.25">
      <c r="A18" s="4">
        <v>16</v>
      </c>
      <c r="B18" s="8" t="s">
        <v>48</v>
      </c>
      <c r="C18" s="8" t="s">
        <v>49</v>
      </c>
      <c r="D18" s="8" t="s">
        <v>50</v>
      </c>
      <c r="E18" s="8" t="s">
        <v>47</v>
      </c>
      <c r="F18" s="8">
        <v>77</v>
      </c>
      <c r="G18" s="9"/>
      <c r="H18" s="10">
        <f t="shared" si="0"/>
        <v>25.66666666666667</v>
      </c>
      <c r="I18" s="4">
        <v>86.2</v>
      </c>
      <c r="J18" s="4">
        <f t="shared" si="3"/>
        <v>51.72</v>
      </c>
      <c r="K18" s="11">
        <f t="shared" si="4"/>
        <v>77.38666666666667</v>
      </c>
    </row>
    <row r="19" spans="1:11" ht="14.25">
      <c r="A19" s="4">
        <v>17</v>
      </c>
      <c r="B19" s="8" t="s">
        <v>51</v>
      </c>
      <c r="C19" s="8" t="s">
        <v>52</v>
      </c>
      <c r="D19" s="8" t="s">
        <v>53</v>
      </c>
      <c r="E19" s="8" t="s">
        <v>47</v>
      </c>
      <c r="F19" s="8">
        <v>71</v>
      </c>
      <c r="G19" s="9"/>
      <c r="H19" s="10">
        <f t="shared" si="0"/>
        <v>23.66666666666667</v>
      </c>
      <c r="I19" s="4">
        <v>72.8</v>
      </c>
      <c r="J19" s="4">
        <f t="shared" si="3"/>
        <v>43.68</v>
      </c>
      <c r="K19" s="11">
        <f t="shared" si="4"/>
        <v>67.34666666666666</v>
      </c>
    </row>
    <row r="20" spans="1:11" ht="14.25">
      <c r="A20" s="12">
        <v>18</v>
      </c>
      <c r="B20" s="13" t="s">
        <v>57</v>
      </c>
      <c r="C20" s="13" t="s">
        <v>58</v>
      </c>
      <c r="D20" s="13" t="s">
        <v>59</v>
      </c>
      <c r="E20" s="13" t="s">
        <v>60</v>
      </c>
      <c r="F20" s="13">
        <v>79.5</v>
      </c>
      <c r="G20" s="14"/>
      <c r="H20" s="15">
        <f t="shared" si="0"/>
        <v>26.5</v>
      </c>
      <c r="I20" s="12">
        <v>87.8</v>
      </c>
      <c r="J20" s="12">
        <f t="shared" si="3"/>
        <v>52.68</v>
      </c>
      <c r="K20" s="16">
        <f t="shared" si="4"/>
        <v>79.18</v>
      </c>
    </row>
    <row r="21" spans="1:11" ht="14.25">
      <c r="A21" s="4">
        <v>19</v>
      </c>
      <c r="B21" s="8" t="s">
        <v>68</v>
      </c>
      <c r="C21" s="8" t="s">
        <v>151</v>
      </c>
      <c r="D21" s="8" t="s">
        <v>69</v>
      </c>
      <c r="E21" s="8" t="s">
        <v>63</v>
      </c>
      <c r="F21" s="8">
        <v>83</v>
      </c>
      <c r="G21" s="9"/>
      <c r="H21" s="10">
        <f t="shared" si="0"/>
        <v>27.66666666666667</v>
      </c>
      <c r="I21" s="4">
        <v>83</v>
      </c>
      <c r="J21" s="4">
        <f t="shared" si="3"/>
        <v>49.8</v>
      </c>
      <c r="K21" s="11">
        <f t="shared" si="4"/>
        <v>77.46666666666667</v>
      </c>
    </row>
    <row r="22" spans="1:11" ht="14.25">
      <c r="A22" s="4">
        <v>20</v>
      </c>
      <c r="B22" s="8" t="s">
        <v>66</v>
      </c>
      <c r="C22" s="8" t="s">
        <v>152</v>
      </c>
      <c r="D22" s="8" t="s">
        <v>67</v>
      </c>
      <c r="E22" s="8" t="s">
        <v>63</v>
      </c>
      <c r="F22" s="8">
        <v>81</v>
      </c>
      <c r="G22" s="9"/>
      <c r="H22" s="10">
        <f t="shared" si="0"/>
        <v>27</v>
      </c>
      <c r="I22" s="4">
        <v>86.8</v>
      </c>
      <c r="J22" s="4">
        <f t="shared" si="3"/>
        <v>52.08</v>
      </c>
      <c r="K22" s="11">
        <f t="shared" si="4"/>
        <v>79.08</v>
      </c>
    </row>
    <row r="23" spans="1:11" ht="14.25">
      <c r="A23" s="4">
        <v>21</v>
      </c>
      <c r="B23" s="8" t="s">
        <v>74</v>
      </c>
      <c r="C23" s="8" t="s">
        <v>153</v>
      </c>
      <c r="D23" s="8" t="s">
        <v>75</v>
      </c>
      <c r="E23" s="8" t="s">
        <v>63</v>
      </c>
      <c r="F23" s="8">
        <v>77.5</v>
      </c>
      <c r="G23" s="9"/>
      <c r="H23" s="10">
        <f aca="true" t="shared" si="5" ref="H23:H57">((F23+G23)/1.2)*0.4</f>
        <v>25.83333333333334</v>
      </c>
      <c r="I23" s="4">
        <v>83.2</v>
      </c>
      <c r="J23" s="4">
        <f t="shared" si="3"/>
        <v>49.92</v>
      </c>
      <c r="K23" s="11">
        <f t="shared" si="4"/>
        <v>75.75333333333334</v>
      </c>
    </row>
    <row r="24" spans="1:11" ht="14.25">
      <c r="A24" s="4">
        <v>22</v>
      </c>
      <c r="B24" s="8" t="s">
        <v>72</v>
      </c>
      <c r="C24" s="8" t="s">
        <v>154</v>
      </c>
      <c r="D24" s="8" t="s">
        <v>73</v>
      </c>
      <c r="E24" s="8" t="s">
        <v>63</v>
      </c>
      <c r="F24" s="8">
        <v>77</v>
      </c>
      <c r="G24" s="9"/>
      <c r="H24" s="10">
        <f t="shared" si="5"/>
        <v>25.66666666666667</v>
      </c>
      <c r="I24" s="4">
        <v>84.4</v>
      </c>
      <c r="J24" s="4">
        <f t="shared" si="3"/>
        <v>50.64</v>
      </c>
      <c r="K24" s="11">
        <f t="shared" si="4"/>
        <v>76.30666666666667</v>
      </c>
    </row>
    <row r="25" spans="1:11" ht="14.25">
      <c r="A25" s="4">
        <v>23</v>
      </c>
      <c r="B25" s="8" t="s">
        <v>64</v>
      </c>
      <c r="C25" s="8" t="s">
        <v>155</v>
      </c>
      <c r="D25" s="8" t="s">
        <v>65</v>
      </c>
      <c r="E25" s="8" t="s">
        <v>63</v>
      </c>
      <c r="F25" s="8">
        <v>73.5</v>
      </c>
      <c r="G25" s="9"/>
      <c r="H25" s="10">
        <f t="shared" si="5"/>
        <v>24.5</v>
      </c>
      <c r="I25" s="4">
        <v>80.6</v>
      </c>
      <c r="J25" s="4">
        <f t="shared" si="3"/>
        <v>48.35999999999999</v>
      </c>
      <c r="K25" s="11">
        <f t="shared" si="4"/>
        <v>72.85999999999999</v>
      </c>
    </row>
    <row r="26" spans="1:11" ht="14.25">
      <c r="A26" s="4">
        <v>24</v>
      </c>
      <c r="B26" s="8" t="s">
        <v>76</v>
      </c>
      <c r="C26" s="8" t="s">
        <v>156</v>
      </c>
      <c r="D26" s="8" t="s">
        <v>77</v>
      </c>
      <c r="E26" s="8" t="s">
        <v>63</v>
      </c>
      <c r="F26" s="8">
        <v>71.5</v>
      </c>
      <c r="G26" s="9"/>
      <c r="H26" s="10">
        <f t="shared" si="5"/>
        <v>23.833333333333336</v>
      </c>
      <c r="I26" s="4">
        <v>62.4</v>
      </c>
      <c r="J26" s="4">
        <f t="shared" si="3"/>
        <v>37.44</v>
      </c>
      <c r="K26" s="11">
        <f t="shared" si="4"/>
        <v>61.27333333333333</v>
      </c>
    </row>
    <row r="27" spans="1:11" ht="14.25">
      <c r="A27" s="4">
        <v>25</v>
      </c>
      <c r="B27" s="8" t="s">
        <v>61</v>
      </c>
      <c r="C27" s="8" t="s">
        <v>157</v>
      </c>
      <c r="D27" s="8" t="s">
        <v>62</v>
      </c>
      <c r="E27" s="8" t="s">
        <v>63</v>
      </c>
      <c r="F27" s="8">
        <v>69.5</v>
      </c>
      <c r="G27" s="9"/>
      <c r="H27" s="10">
        <f t="shared" si="5"/>
        <v>23.16666666666667</v>
      </c>
      <c r="I27" s="4">
        <v>82</v>
      </c>
      <c r="J27" s="4">
        <f t="shared" si="3"/>
        <v>49.199999999999996</v>
      </c>
      <c r="K27" s="11">
        <f t="shared" si="4"/>
        <v>72.36666666666667</v>
      </c>
    </row>
    <row r="28" spans="1:11" ht="14.25">
      <c r="A28" s="4">
        <v>26</v>
      </c>
      <c r="B28" s="8" t="s">
        <v>70</v>
      </c>
      <c r="C28" s="8" t="s">
        <v>158</v>
      </c>
      <c r="D28" s="8" t="s">
        <v>71</v>
      </c>
      <c r="E28" s="8" t="s">
        <v>63</v>
      </c>
      <c r="F28" s="8">
        <v>68</v>
      </c>
      <c r="G28" s="9"/>
      <c r="H28" s="10">
        <f t="shared" si="5"/>
        <v>22.66666666666667</v>
      </c>
      <c r="I28" s="4">
        <v>86.6</v>
      </c>
      <c r="J28" s="4">
        <f t="shared" si="3"/>
        <v>51.959999999999994</v>
      </c>
      <c r="K28" s="11">
        <f t="shared" si="4"/>
        <v>74.62666666666667</v>
      </c>
    </row>
    <row r="29" spans="1:11" ht="14.25">
      <c r="A29" s="12">
        <v>27</v>
      </c>
      <c r="B29" s="13" t="s">
        <v>79</v>
      </c>
      <c r="C29" s="13" t="s">
        <v>159</v>
      </c>
      <c r="D29" s="13" t="s">
        <v>80</v>
      </c>
      <c r="E29" s="13" t="s">
        <v>78</v>
      </c>
      <c r="F29" s="13">
        <v>92</v>
      </c>
      <c r="G29" s="14"/>
      <c r="H29" s="15">
        <f t="shared" si="5"/>
        <v>30.66666666666667</v>
      </c>
      <c r="I29" s="12">
        <v>78.6</v>
      </c>
      <c r="J29" s="12">
        <f t="shared" si="3"/>
        <v>47.16</v>
      </c>
      <c r="K29" s="16">
        <f t="shared" si="4"/>
        <v>77.82666666666667</v>
      </c>
    </row>
    <row r="30" spans="1:11" ht="14.25">
      <c r="A30" s="12">
        <v>28</v>
      </c>
      <c r="B30" s="13" t="s">
        <v>87</v>
      </c>
      <c r="C30" s="13" t="s">
        <v>160</v>
      </c>
      <c r="D30" s="13" t="s">
        <v>88</v>
      </c>
      <c r="E30" s="13" t="s">
        <v>78</v>
      </c>
      <c r="F30" s="13">
        <v>89.5</v>
      </c>
      <c r="G30" s="14"/>
      <c r="H30" s="15">
        <f t="shared" si="5"/>
        <v>29.83333333333334</v>
      </c>
      <c r="I30" s="12">
        <v>85.6</v>
      </c>
      <c r="J30" s="12">
        <f t="shared" si="3"/>
        <v>51.35999999999999</v>
      </c>
      <c r="K30" s="16">
        <f t="shared" si="4"/>
        <v>81.19333333333333</v>
      </c>
    </row>
    <row r="31" spans="1:11" ht="14.25">
      <c r="A31" s="12">
        <v>29</v>
      </c>
      <c r="B31" s="13" t="s">
        <v>85</v>
      </c>
      <c r="C31" s="13" t="s">
        <v>161</v>
      </c>
      <c r="D31" s="13" t="s">
        <v>86</v>
      </c>
      <c r="E31" s="13" t="s">
        <v>78</v>
      </c>
      <c r="F31" s="13">
        <v>85</v>
      </c>
      <c r="G31" s="14"/>
      <c r="H31" s="15">
        <f t="shared" si="5"/>
        <v>28.33333333333334</v>
      </c>
      <c r="I31" s="12">
        <v>82.2</v>
      </c>
      <c r="J31" s="12">
        <f t="shared" si="3"/>
        <v>49.32</v>
      </c>
      <c r="K31" s="16">
        <f t="shared" si="4"/>
        <v>77.65333333333334</v>
      </c>
    </row>
    <row r="32" spans="1:11" ht="14.25">
      <c r="A32" s="12">
        <v>30</v>
      </c>
      <c r="B32" s="13" t="s">
        <v>81</v>
      </c>
      <c r="C32" s="13" t="s">
        <v>162</v>
      </c>
      <c r="D32" s="13" t="s">
        <v>82</v>
      </c>
      <c r="E32" s="13" t="s">
        <v>78</v>
      </c>
      <c r="F32" s="13">
        <v>80</v>
      </c>
      <c r="G32" s="14"/>
      <c r="H32" s="15">
        <f t="shared" si="5"/>
        <v>26.66666666666667</v>
      </c>
      <c r="I32" s="12">
        <v>85.2</v>
      </c>
      <c r="J32" s="12">
        <f t="shared" si="3"/>
        <v>51.12</v>
      </c>
      <c r="K32" s="16">
        <f t="shared" si="4"/>
        <v>77.78666666666666</v>
      </c>
    </row>
    <row r="33" spans="1:11" ht="14.25">
      <c r="A33" s="12">
        <v>31</v>
      </c>
      <c r="B33" s="13" t="s">
        <v>83</v>
      </c>
      <c r="C33" s="13" t="s">
        <v>163</v>
      </c>
      <c r="D33" s="13" t="s">
        <v>84</v>
      </c>
      <c r="E33" s="13" t="s">
        <v>78</v>
      </c>
      <c r="F33" s="13">
        <v>79.5</v>
      </c>
      <c r="G33" s="14"/>
      <c r="H33" s="15">
        <f t="shared" si="5"/>
        <v>26.5</v>
      </c>
      <c r="I33" s="12">
        <v>0</v>
      </c>
      <c r="J33" s="12">
        <f t="shared" si="3"/>
        <v>0</v>
      </c>
      <c r="K33" s="16">
        <f t="shared" si="4"/>
        <v>26.5</v>
      </c>
    </row>
    <row r="34" spans="1:11" ht="14.25">
      <c r="A34" s="4">
        <v>32</v>
      </c>
      <c r="B34" s="8" t="s">
        <v>106</v>
      </c>
      <c r="C34" s="8" t="s">
        <v>164</v>
      </c>
      <c r="D34" s="8" t="s">
        <v>107</v>
      </c>
      <c r="E34" s="8" t="s">
        <v>91</v>
      </c>
      <c r="F34" s="8">
        <v>91</v>
      </c>
      <c r="G34" s="9"/>
      <c r="H34" s="10">
        <f t="shared" si="5"/>
        <v>30.33333333333334</v>
      </c>
      <c r="I34" s="4">
        <v>82.6</v>
      </c>
      <c r="J34" s="4">
        <f t="shared" si="3"/>
        <v>49.559999999999995</v>
      </c>
      <c r="K34" s="11">
        <f t="shared" si="4"/>
        <v>79.89333333333333</v>
      </c>
    </row>
    <row r="35" spans="1:11" ht="14.25">
      <c r="A35" s="4">
        <v>33</v>
      </c>
      <c r="B35" s="8" t="s">
        <v>94</v>
      </c>
      <c r="C35" s="8" t="s">
        <v>165</v>
      </c>
      <c r="D35" s="8" t="s">
        <v>95</v>
      </c>
      <c r="E35" s="8" t="s">
        <v>91</v>
      </c>
      <c r="F35" s="8">
        <v>87</v>
      </c>
      <c r="G35" s="9"/>
      <c r="H35" s="10">
        <f t="shared" si="5"/>
        <v>29</v>
      </c>
      <c r="I35" s="4">
        <v>82.2</v>
      </c>
      <c r="J35" s="4">
        <f t="shared" si="3"/>
        <v>49.32</v>
      </c>
      <c r="K35" s="11">
        <f t="shared" si="4"/>
        <v>78.32</v>
      </c>
    </row>
    <row r="36" spans="1:11" ht="14.25">
      <c r="A36" s="4">
        <v>34</v>
      </c>
      <c r="B36" s="8" t="s">
        <v>89</v>
      </c>
      <c r="C36" s="8" t="s">
        <v>166</v>
      </c>
      <c r="D36" s="8" t="s">
        <v>90</v>
      </c>
      <c r="E36" s="8" t="s">
        <v>91</v>
      </c>
      <c r="F36" s="8">
        <v>86</v>
      </c>
      <c r="G36" s="9"/>
      <c r="H36" s="10">
        <f t="shared" si="5"/>
        <v>28.66666666666667</v>
      </c>
      <c r="I36" s="4">
        <v>0</v>
      </c>
      <c r="J36" s="4">
        <f t="shared" si="3"/>
        <v>0</v>
      </c>
      <c r="K36" s="11">
        <f t="shared" si="4"/>
        <v>28.66666666666667</v>
      </c>
    </row>
    <row r="37" spans="1:11" ht="14.25">
      <c r="A37" s="4">
        <v>35</v>
      </c>
      <c r="B37" s="8" t="s">
        <v>92</v>
      </c>
      <c r="C37" s="8" t="s">
        <v>167</v>
      </c>
      <c r="D37" s="8" t="s">
        <v>93</v>
      </c>
      <c r="E37" s="8" t="s">
        <v>91</v>
      </c>
      <c r="F37" s="8">
        <v>86</v>
      </c>
      <c r="G37" s="9"/>
      <c r="H37" s="10">
        <f t="shared" si="5"/>
        <v>28.66666666666667</v>
      </c>
      <c r="I37" s="4">
        <v>82.8</v>
      </c>
      <c r="J37" s="4">
        <f t="shared" si="3"/>
        <v>49.68</v>
      </c>
      <c r="K37" s="11">
        <f t="shared" si="4"/>
        <v>78.34666666666666</v>
      </c>
    </row>
    <row r="38" spans="1:11" ht="14.25">
      <c r="A38" s="4">
        <v>36</v>
      </c>
      <c r="B38" s="8" t="s">
        <v>96</v>
      </c>
      <c r="C38" s="8" t="s">
        <v>168</v>
      </c>
      <c r="D38" s="8" t="s">
        <v>97</v>
      </c>
      <c r="E38" s="8" t="s">
        <v>91</v>
      </c>
      <c r="F38" s="8">
        <v>83</v>
      </c>
      <c r="G38" s="9"/>
      <c r="H38" s="10">
        <f t="shared" si="5"/>
        <v>27.66666666666667</v>
      </c>
      <c r="I38" s="4">
        <v>85.2</v>
      </c>
      <c r="J38" s="4">
        <f t="shared" si="3"/>
        <v>51.12</v>
      </c>
      <c r="K38" s="11">
        <f t="shared" si="4"/>
        <v>78.78666666666666</v>
      </c>
    </row>
    <row r="39" spans="1:11" ht="14.25">
      <c r="A39" s="4">
        <v>37</v>
      </c>
      <c r="B39" s="8" t="s">
        <v>98</v>
      </c>
      <c r="C39" s="8" t="s">
        <v>169</v>
      </c>
      <c r="D39" s="8" t="s">
        <v>99</v>
      </c>
      <c r="E39" s="8" t="s">
        <v>91</v>
      </c>
      <c r="F39" s="8">
        <v>80.5</v>
      </c>
      <c r="G39" s="9"/>
      <c r="H39" s="10">
        <f t="shared" si="5"/>
        <v>26.83333333333334</v>
      </c>
      <c r="I39" s="4">
        <v>79</v>
      </c>
      <c r="J39" s="4">
        <f t="shared" si="3"/>
        <v>47.4</v>
      </c>
      <c r="K39" s="11">
        <f t="shared" si="4"/>
        <v>74.23333333333333</v>
      </c>
    </row>
    <row r="40" spans="1:11" ht="14.25">
      <c r="A40" s="4">
        <v>38</v>
      </c>
      <c r="B40" s="8" t="s">
        <v>104</v>
      </c>
      <c r="C40" s="8" t="s">
        <v>170</v>
      </c>
      <c r="D40" s="8" t="s">
        <v>105</v>
      </c>
      <c r="E40" s="8" t="s">
        <v>91</v>
      </c>
      <c r="F40" s="8">
        <v>80.5</v>
      </c>
      <c r="G40" s="9"/>
      <c r="H40" s="10">
        <f t="shared" si="5"/>
        <v>26.83333333333334</v>
      </c>
      <c r="I40" s="4">
        <v>0</v>
      </c>
      <c r="J40" s="4">
        <f t="shared" si="3"/>
        <v>0</v>
      </c>
      <c r="K40" s="11">
        <f t="shared" si="4"/>
        <v>26.83333333333334</v>
      </c>
    </row>
    <row r="41" spans="1:11" ht="14.25">
      <c r="A41" s="4">
        <v>39</v>
      </c>
      <c r="B41" s="8" t="s">
        <v>102</v>
      </c>
      <c r="C41" s="8" t="s">
        <v>171</v>
      </c>
      <c r="D41" s="8" t="s">
        <v>103</v>
      </c>
      <c r="E41" s="8" t="s">
        <v>91</v>
      </c>
      <c r="F41" s="8">
        <v>79</v>
      </c>
      <c r="G41" s="9"/>
      <c r="H41" s="10">
        <f t="shared" si="5"/>
        <v>26.33333333333334</v>
      </c>
      <c r="I41" s="4">
        <v>0</v>
      </c>
      <c r="J41" s="4">
        <f t="shared" si="3"/>
        <v>0</v>
      </c>
      <c r="K41" s="11">
        <f t="shared" si="4"/>
        <v>26.33333333333334</v>
      </c>
    </row>
    <row r="42" spans="1:11" ht="14.25">
      <c r="A42" s="4">
        <v>40</v>
      </c>
      <c r="B42" s="8" t="s">
        <v>108</v>
      </c>
      <c r="C42" s="8" t="s">
        <v>172</v>
      </c>
      <c r="D42" s="8" t="s">
        <v>109</v>
      </c>
      <c r="E42" s="8" t="s">
        <v>91</v>
      </c>
      <c r="F42" s="8">
        <v>78</v>
      </c>
      <c r="G42" s="9"/>
      <c r="H42" s="10">
        <f t="shared" si="5"/>
        <v>26</v>
      </c>
      <c r="I42" s="4">
        <v>79.2</v>
      </c>
      <c r="J42" s="4">
        <f t="shared" si="3"/>
        <v>47.52</v>
      </c>
      <c r="K42" s="11">
        <f t="shared" si="4"/>
        <v>73.52000000000001</v>
      </c>
    </row>
    <row r="43" spans="1:11" ht="14.25">
      <c r="A43" s="4">
        <v>41</v>
      </c>
      <c r="B43" s="8" t="s">
        <v>100</v>
      </c>
      <c r="C43" s="8" t="s">
        <v>173</v>
      </c>
      <c r="D43" s="8" t="s">
        <v>101</v>
      </c>
      <c r="E43" s="8" t="s">
        <v>91</v>
      </c>
      <c r="F43" s="8">
        <v>76.5</v>
      </c>
      <c r="G43" s="9"/>
      <c r="H43" s="10">
        <f t="shared" si="5"/>
        <v>25.5</v>
      </c>
      <c r="I43" s="4">
        <v>0</v>
      </c>
      <c r="J43" s="4">
        <f t="shared" si="3"/>
        <v>0</v>
      </c>
      <c r="K43" s="11">
        <f t="shared" si="4"/>
        <v>25.5</v>
      </c>
    </row>
    <row r="44" spans="1:11" ht="14.25">
      <c r="A44" s="12">
        <v>42</v>
      </c>
      <c r="B44" s="13" t="s">
        <v>113</v>
      </c>
      <c r="C44" s="13" t="s">
        <v>174</v>
      </c>
      <c r="D44" s="13" t="s">
        <v>114</v>
      </c>
      <c r="E44" s="13" t="s">
        <v>112</v>
      </c>
      <c r="F44" s="13">
        <v>92.5</v>
      </c>
      <c r="G44" s="14"/>
      <c r="H44" s="15">
        <f t="shared" si="5"/>
        <v>30.83333333333334</v>
      </c>
      <c r="I44" s="12">
        <v>84</v>
      </c>
      <c r="J44" s="12">
        <f t="shared" si="3"/>
        <v>50.4</v>
      </c>
      <c r="K44" s="16">
        <f t="shared" si="4"/>
        <v>81.23333333333333</v>
      </c>
    </row>
    <row r="45" spans="1:11" ht="14.25">
      <c r="A45" s="12">
        <v>43</v>
      </c>
      <c r="B45" s="13" t="s">
        <v>110</v>
      </c>
      <c r="C45" s="13" t="s">
        <v>175</v>
      </c>
      <c r="D45" s="13" t="s">
        <v>111</v>
      </c>
      <c r="E45" s="13" t="s">
        <v>112</v>
      </c>
      <c r="F45" s="13">
        <v>79</v>
      </c>
      <c r="G45" s="14"/>
      <c r="H45" s="15">
        <f t="shared" si="5"/>
        <v>26.33333333333334</v>
      </c>
      <c r="I45" s="12">
        <v>0</v>
      </c>
      <c r="J45" s="12">
        <f t="shared" si="3"/>
        <v>0</v>
      </c>
      <c r="K45" s="16">
        <f t="shared" si="4"/>
        <v>26.33333333333334</v>
      </c>
    </row>
    <row r="46" spans="1:11" ht="14.25">
      <c r="A46" s="4">
        <v>44</v>
      </c>
      <c r="B46" s="8" t="s">
        <v>116</v>
      </c>
      <c r="C46" s="8" t="s">
        <v>176</v>
      </c>
      <c r="D46" s="8" t="s">
        <v>117</v>
      </c>
      <c r="E46" s="8" t="s">
        <v>115</v>
      </c>
      <c r="F46" s="8">
        <v>68</v>
      </c>
      <c r="G46" s="9"/>
      <c r="H46" s="10">
        <f t="shared" si="5"/>
        <v>22.66666666666667</v>
      </c>
      <c r="I46" s="4">
        <v>79.6</v>
      </c>
      <c r="J46" s="4">
        <f t="shared" si="3"/>
        <v>47.76</v>
      </c>
      <c r="K46" s="11">
        <f t="shared" si="4"/>
        <v>70.42666666666668</v>
      </c>
    </row>
    <row r="47" spans="1:11" ht="14.25">
      <c r="A47" s="12">
        <v>45</v>
      </c>
      <c r="B47" s="13" t="s">
        <v>118</v>
      </c>
      <c r="C47" s="13" t="s">
        <v>177</v>
      </c>
      <c r="D47" s="13" t="s">
        <v>119</v>
      </c>
      <c r="E47" s="13" t="s">
        <v>120</v>
      </c>
      <c r="F47" s="13">
        <v>80</v>
      </c>
      <c r="G47" s="14"/>
      <c r="H47" s="15">
        <f t="shared" si="5"/>
        <v>26.66666666666667</v>
      </c>
      <c r="I47" s="12">
        <v>86</v>
      </c>
      <c r="J47" s="12">
        <f t="shared" si="3"/>
        <v>51.6</v>
      </c>
      <c r="K47" s="16">
        <f t="shared" si="4"/>
        <v>78.26666666666668</v>
      </c>
    </row>
    <row r="48" spans="1:11" ht="14.25">
      <c r="A48" s="12">
        <v>46</v>
      </c>
      <c r="B48" s="13" t="s">
        <v>125</v>
      </c>
      <c r="C48" s="13" t="s">
        <v>178</v>
      </c>
      <c r="D48" s="13" t="s">
        <v>126</v>
      </c>
      <c r="E48" s="13" t="s">
        <v>120</v>
      </c>
      <c r="F48" s="13">
        <v>78</v>
      </c>
      <c r="G48" s="14"/>
      <c r="H48" s="15">
        <f t="shared" si="5"/>
        <v>26</v>
      </c>
      <c r="I48" s="12">
        <v>84.6</v>
      </c>
      <c r="J48" s="12">
        <f t="shared" si="3"/>
        <v>50.76</v>
      </c>
      <c r="K48" s="16">
        <f t="shared" si="4"/>
        <v>76.75999999999999</v>
      </c>
    </row>
    <row r="49" spans="1:11" ht="14.25">
      <c r="A49" s="12">
        <v>47</v>
      </c>
      <c r="B49" s="13" t="s">
        <v>123</v>
      </c>
      <c r="C49" s="13" t="s">
        <v>179</v>
      </c>
      <c r="D49" s="13" t="s">
        <v>124</v>
      </c>
      <c r="E49" s="13" t="s">
        <v>120</v>
      </c>
      <c r="F49" s="13">
        <v>76.5</v>
      </c>
      <c r="G49" s="14"/>
      <c r="H49" s="15">
        <f t="shared" si="5"/>
        <v>25.5</v>
      </c>
      <c r="I49" s="12">
        <v>84</v>
      </c>
      <c r="J49" s="12">
        <f t="shared" si="3"/>
        <v>50.4</v>
      </c>
      <c r="K49" s="16">
        <f t="shared" si="4"/>
        <v>75.9</v>
      </c>
    </row>
    <row r="50" spans="1:11" ht="14.25">
      <c r="A50" s="12">
        <v>48</v>
      </c>
      <c r="B50" s="13" t="s">
        <v>121</v>
      </c>
      <c r="C50" s="13" t="s">
        <v>180</v>
      </c>
      <c r="D50" s="13" t="s">
        <v>122</v>
      </c>
      <c r="E50" s="13" t="s">
        <v>120</v>
      </c>
      <c r="F50" s="13">
        <v>75.5</v>
      </c>
      <c r="G50" s="14"/>
      <c r="H50" s="15">
        <f t="shared" si="5"/>
        <v>25.16666666666667</v>
      </c>
      <c r="I50" s="12">
        <v>0</v>
      </c>
      <c r="J50" s="12">
        <f t="shared" si="3"/>
        <v>0</v>
      </c>
      <c r="K50" s="16">
        <f t="shared" si="4"/>
        <v>25.16666666666667</v>
      </c>
    </row>
    <row r="51" spans="1:11" ht="14.25">
      <c r="A51" s="12">
        <v>49</v>
      </c>
      <c r="B51" s="13" t="s">
        <v>127</v>
      </c>
      <c r="C51" s="13" t="s">
        <v>181</v>
      </c>
      <c r="D51" s="13" t="s">
        <v>128</v>
      </c>
      <c r="E51" s="13" t="s">
        <v>120</v>
      </c>
      <c r="F51" s="13">
        <v>72</v>
      </c>
      <c r="G51" s="14"/>
      <c r="H51" s="15">
        <f t="shared" si="5"/>
        <v>24</v>
      </c>
      <c r="I51" s="12">
        <v>85.6</v>
      </c>
      <c r="J51" s="12">
        <f t="shared" si="3"/>
        <v>51.35999999999999</v>
      </c>
      <c r="K51" s="16">
        <f t="shared" si="4"/>
        <v>75.35999999999999</v>
      </c>
    </row>
    <row r="52" spans="1:11" ht="14.25">
      <c r="A52" s="4">
        <v>50</v>
      </c>
      <c r="B52" s="8" t="s">
        <v>129</v>
      </c>
      <c r="C52" s="8" t="s">
        <v>182</v>
      </c>
      <c r="D52" s="8" t="s">
        <v>130</v>
      </c>
      <c r="E52" s="8" t="s">
        <v>131</v>
      </c>
      <c r="F52" s="8">
        <v>90</v>
      </c>
      <c r="G52" s="9"/>
      <c r="H52" s="10">
        <f t="shared" si="5"/>
        <v>30</v>
      </c>
      <c r="I52" s="4">
        <v>86.8</v>
      </c>
      <c r="J52" s="4">
        <f t="shared" si="3"/>
        <v>52.08</v>
      </c>
      <c r="K52" s="11">
        <f t="shared" si="4"/>
        <v>82.08</v>
      </c>
    </row>
    <row r="53" spans="1:11" ht="14.25">
      <c r="A53" s="4">
        <v>51</v>
      </c>
      <c r="B53" s="8" t="s">
        <v>132</v>
      </c>
      <c r="C53" s="8" t="s">
        <v>183</v>
      </c>
      <c r="D53" s="8" t="s">
        <v>133</v>
      </c>
      <c r="E53" s="8" t="s">
        <v>131</v>
      </c>
      <c r="F53" s="8">
        <v>81.5</v>
      </c>
      <c r="G53" s="9"/>
      <c r="H53" s="10">
        <f t="shared" si="5"/>
        <v>27.16666666666667</v>
      </c>
      <c r="I53" s="4">
        <v>75.2</v>
      </c>
      <c r="J53" s="4">
        <f t="shared" si="3"/>
        <v>45.12</v>
      </c>
      <c r="K53" s="11">
        <f t="shared" si="4"/>
        <v>72.28666666666666</v>
      </c>
    </row>
    <row r="54" spans="1:11" ht="14.25">
      <c r="A54" s="4">
        <v>52</v>
      </c>
      <c r="B54" s="8" t="s">
        <v>134</v>
      </c>
      <c r="C54" s="8" t="s">
        <v>184</v>
      </c>
      <c r="D54" s="8" t="s">
        <v>135</v>
      </c>
      <c r="E54" s="8" t="s">
        <v>131</v>
      </c>
      <c r="F54" s="8">
        <v>76.5</v>
      </c>
      <c r="G54" s="9"/>
      <c r="H54" s="10">
        <f t="shared" si="5"/>
        <v>25.5</v>
      </c>
      <c r="I54" s="4">
        <v>83</v>
      </c>
      <c r="J54" s="4">
        <f t="shared" si="3"/>
        <v>49.8</v>
      </c>
      <c r="K54" s="11">
        <f t="shared" si="4"/>
        <v>75.3</v>
      </c>
    </row>
    <row r="55" spans="1:11" ht="14.25">
      <c r="A55" s="4">
        <v>53</v>
      </c>
      <c r="B55" s="8" t="s">
        <v>136</v>
      </c>
      <c r="C55" s="8" t="s">
        <v>185</v>
      </c>
      <c r="D55" s="8" t="s">
        <v>137</v>
      </c>
      <c r="E55" s="8" t="s">
        <v>131</v>
      </c>
      <c r="F55" s="8">
        <v>69.5</v>
      </c>
      <c r="G55" s="9"/>
      <c r="H55" s="10">
        <f t="shared" si="5"/>
        <v>23.16666666666667</v>
      </c>
      <c r="I55" s="4">
        <v>80</v>
      </c>
      <c r="J55" s="4">
        <f t="shared" si="3"/>
        <v>48</v>
      </c>
      <c r="K55" s="11">
        <f t="shared" si="4"/>
        <v>71.16666666666667</v>
      </c>
    </row>
    <row r="56" spans="1:11" ht="14.25">
      <c r="A56" s="4">
        <v>54</v>
      </c>
      <c r="B56" s="8" t="s">
        <v>138</v>
      </c>
      <c r="C56" s="8" t="s">
        <v>186</v>
      </c>
      <c r="D56" s="8" t="s">
        <v>139</v>
      </c>
      <c r="E56" s="8" t="s">
        <v>131</v>
      </c>
      <c r="F56" s="8">
        <v>68</v>
      </c>
      <c r="G56" s="9"/>
      <c r="H56" s="10">
        <f t="shared" si="5"/>
        <v>22.66666666666667</v>
      </c>
      <c r="I56" s="4">
        <v>0</v>
      </c>
      <c r="J56" s="4">
        <f t="shared" si="3"/>
        <v>0</v>
      </c>
      <c r="K56" s="11">
        <f t="shared" si="4"/>
        <v>22.66666666666667</v>
      </c>
    </row>
    <row r="57" spans="1:11" ht="14.25">
      <c r="A57" s="4">
        <v>55</v>
      </c>
      <c r="B57" s="8" t="s">
        <v>140</v>
      </c>
      <c r="C57" s="8" t="s">
        <v>187</v>
      </c>
      <c r="D57" s="8" t="s">
        <v>141</v>
      </c>
      <c r="E57" s="8" t="s">
        <v>131</v>
      </c>
      <c r="F57" s="8">
        <v>66.5</v>
      </c>
      <c r="G57" s="9"/>
      <c r="H57" s="10">
        <f t="shared" si="5"/>
        <v>22.16666666666667</v>
      </c>
      <c r="I57" s="4">
        <v>77.6</v>
      </c>
      <c r="J57" s="4">
        <f t="shared" si="3"/>
        <v>46.559999999999995</v>
      </c>
      <c r="K57" s="11">
        <f t="shared" si="4"/>
        <v>68.72666666666666</v>
      </c>
    </row>
  </sheetData>
  <mergeCells count="1">
    <mergeCell ref="A1:K1"/>
  </mergeCells>
  <printOptions/>
  <pageMargins left="1.54" right="0.35433070866141736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事业科</cp:lastModifiedBy>
  <cp:lastPrinted>2013-10-21T00:28:48Z</cp:lastPrinted>
  <dcterms:created xsi:type="dcterms:W3CDTF">2013-04-19T04:44:25Z</dcterms:created>
  <dcterms:modified xsi:type="dcterms:W3CDTF">2013-10-21T07:04:36Z</dcterms:modified>
  <cp:category/>
  <cp:version/>
  <cp:contentType/>
  <cp:contentStatus/>
</cp:coreProperties>
</file>